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EA583E9-BF7A-478A-AFB9-7FB3E21DC552}" xr6:coauthVersionLast="36" xr6:coauthVersionMax="36" xr10:uidLastSave="{00000000-0000-0000-0000-000000000000}"/>
  <bookViews>
    <workbookView xWindow="0" yWindow="0" windowWidth="18870" windowHeight="6615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<sst xmlns="http://schemas.openxmlformats.org/spreadsheetml/2006/main" count="121" uniqueCount="82">
  <si>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</si>
  <si>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</si>
  <si>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</si>
  <si>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</si>
  <si>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</si>
  <si>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</si>
  <si>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</si>
  <si>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</si>
  <si>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</si>
  <si>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</si>
  <si>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</si>
  <si>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</si>
  <si>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</si>
  <si>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</si>
  <si>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</si>
  <si>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</si>
  <si>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</si>
  <si>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</si>
  <si>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</si>
  <si>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</si>
  <si>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</si>
  <si>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</si>
  <si>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</si>
  <si>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</si>
  <si>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</si>
  <si>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</si>
  <si>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</si>
  <si>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</si>
  <si>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</si>
  <si>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</si>
  <si>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</si>
  <si>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</si>
  <si>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</si>
  <si>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</si>
  <si>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</si>
  <si>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</si>
  <si>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</si>
  <si>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</si>
  <si>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</si>
  <si>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</si>
  <si>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</si>
  <si>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</si>
  <si>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</si>
  <si>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</si>
  <si>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</si>
  <si>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</si>
  <si>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</si>
  <si>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</si>
  <si>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</si>
  <si>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</si>
  <si>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</si>
  <si>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</si>
  <si>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</si>
  <si>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</si>
  <si>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</si>
  <si>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</si>
  <si>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</si>
  <si>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</si>
  <si>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</si>
  <si>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</si>
  <si>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</si>
  <si>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</si>
  <si>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</si>
  <si>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</si>
  <si>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</si>
  <si>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</si>
  <si>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학과(전공)운영</t>
  </si>
  <si>
    <t>실험실습비</t>
  </si>
  <si>
    <t>2024-01 논문 프로포절 및 심사 보조</t>
  </si>
  <si>
    <t>2024-01 종합시험 출제 및 채점 수당</t>
  </si>
  <si>
    <t>2024-02 논문 프로포절 및 심사 보조</t>
  </si>
  <si>
    <t>대학원 종합시험 출제 및 채점수당</t>
  </si>
  <si>
    <t>대학원 종합시험 출제 및 채점 수당</t>
  </si>
  <si>
    <t>개강총회 특강비</t>
  </si>
  <si>
    <t>학생지원비</t>
  </si>
  <si>
    <t>2024-01 논문 프로포절</t>
  </si>
  <si>
    <t>대학원 프로포절 다과구입</t>
  </si>
  <si>
    <t>행정학과 대학원 오리엔테이션</t>
  </si>
  <si>
    <t>질적연구특강 보조비지급</t>
  </si>
  <si>
    <t>2025-1 개강총회 진행보조비 지급</t>
  </si>
  <si>
    <t>학과(전공)운영</t>
    <phoneticPr fontId="1" type="noConversion"/>
  </si>
  <si>
    <t>행정학과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</si>
</sst>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topLeftCell="A7" zoomScaleNormal="100" workbookViewId="0">
      <selection activeCell="E12" sqref="E12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81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457000</v>
      </c>
      <c r="C9" s="38">
        <f>SUMIFS($D$38:D1002,$A$38:A1002,A9)</f>
        <v>457000</v>
      </c>
      <c r="D9" s="39">
        <f>C9/B9</f>
        <v>1</v>
      </c>
    </row>
    <row r="10" spans="1:5">
      <c r="A10" s="2" t="s">
        <v>4</v>
      </c>
      <c r="B10" s="40">
        <v>457000</v>
      </c>
      <c r="C10" s="40">
        <f>SUMIFS($D$38:D1002,$A$38:A1002,A10)</f>
        <v>456630</v>
      </c>
      <c r="D10" s="41">
        <f>C10/B10</f>
        <v>0.99919037199124727</v>
      </c>
    </row>
    <row r="11" spans="1:5">
      <c r="A11" s="27" t="s">
        <v>17</v>
      </c>
      <c r="B11" s="42">
        <f>SUM(B9:B10)</f>
        <v>914000</v>
      </c>
      <c r="C11" s="19">
        <f>SUM(C9:C10)</f>
        <v>913630</v>
      </c>
      <c r="D11" s="43">
        <f>C11/B11</f>
        <v>0.99959518599562358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229000</v>
      </c>
      <c r="D17" s="33">
        <f t="shared" ref="D17:D29" si="0">C17/$C$29</f>
        <v>0.25064851197968541</v>
      </c>
    </row>
    <row r="18" spans="1:8">
      <c r="A18" s="52" t="s">
        <v>38</v>
      </c>
      <c r="B18" s="52"/>
      <c r="C18" s="34">
        <f>SUMIFS($D$38:D1003,$F$38:F1003,A18)</f>
        <v>0</v>
      </c>
      <c r="D18" s="35">
        <f t="shared" si="0"/>
        <v>0</v>
      </c>
    </row>
    <row r="19" spans="1:8">
      <c r="A19" s="52" t="s">
        <v>23</v>
      </c>
      <c r="B19" s="52"/>
      <c r="C19" s="34">
        <f>SUMIFS($D$38:D1004,$F$38:F1004,A19)</f>
        <v>0</v>
      </c>
      <c r="D19" s="35">
        <f t="shared" si="0"/>
        <v>0</v>
      </c>
    </row>
    <row r="20" spans="1:8">
      <c r="A20" s="52" t="s">
        <v>8</v>
      </c>
      <c r="B20" s="52"/>
      <c r="C20" s="34">
        <f>SUMIFS($D$38:D1005,$F$38:F1005,A20)</f>
        <v>0</v>
      </c>
      <c r="D20" s="35">
        <f t="shared" si="0"/>
        <v>0</v>
      </c>
    </row>
    <row r="21" spans="1:8">
      <c r="A21" s="52" t="s">
        <v>7</v>
      </c>
      <c r="B21" s="52"/>
      <c r="C21" s="34">
        <f>SUMIFS($D$38:D1006,$F$38:F1006,A21)</f>
        <v>603830</v>
      </c>
      <c r="D21" s="35">
        <f t="shared" si="0"/>
        <v>0.66091306108599757</v>
      </c>
    </row>
    <row r="22" spans="1:8">
      <c r="A22" s="52" t="s">
        <v>48</v>
      </c>
      <c r="B22" s="52"/>
      <c r="C22" s="34">
        <f>SUMIFS($D$38:D1007,$F$38:F1007,A22)</f>
        <v>80800</v>
      </c>
      <c r="D22" s="35">
        <f t="shared" si="0"/>
        <v>8.8438426934316958E-2</v>
      </c>
    </row>
    <row r="23" spans="1:8">
      <c r="A23" s="52" t="s">
        <v>51</v>
      </c>
      <c r="B23" s="52"/>
      <c r="C23" s="34">
        <f>SUMIFS($D$38:D1008,$F$38:F1008,A23)</f>
        <v>0</v>
      </c>
      <c r="D23" s="35">
        <f t="shared" si="0"/>
        <v>0</v>
      </c>
    </row>
    <row r="24" spans="1:8">
      <c r="A24" s="52" t="s">
        <v>54</v>
      </c>
      <c r="B24" s="52"/>
      <c r="C24" s="34">
        <f>SUMIFS($D$38:D1009,$F$38:F1009,A24)</f>
        <v>0</v>
      </c>
      <c r="D24" s="35">
        <f t="shared" si="0"/>
        <v>0</v>
      </c>
    </row>
    <row r="25" spans="1:8">
      <c r="A25" s="52" t="s">
        <v>43</v>
      </c>
      <c r="B25" s="52"/>
      <c r="C25" s="34">
        <f>SUMIFS($D$38:D1010,$F$38:F1010,A25)</f>
        <v>0</v>
      </c>
      <c r="D25" s="35">
        <f t="shared" si="0"/>
        <v>0</v>
      </c>
    </row>
    <row r="26" spans="1:8">
      <c r="A26" s="52" t="s">
        <v>41</v>
      </c>
      <c r="B26" s="52"/>
      <c r="C26" s="34">
        <f>SUMIFS($D$38:D1011,$F$38:F1011,A26)</f>
        <v>0</v>
      </c>
      <c r="D26" s="35">
        <f t="shared" si="0"/>
        <v>0</v>
      </c>
    </row>
    <row r="27" spans="1:8">
      <c r="A27" s="52" t="s">
        <v>9</v>
      </c>
      <c r="B27" s="52"/>
      <c r="C27" s="34">
        <f>SUMIFS($D$38:D1012,$F$38:F1012,A27)</f>
        <v>0</v>
      </c>
      <c r="D27" s="35">
        <f t="shared" si="0"/>
        <v>0</v>
      </c>
    </row>
    <row r="28" spans="1:8">
      <c r="A28" s="50" t="s">
        <v>6</v>
      </c>
      <c r="B28" s="51"/>
      <c r="C28" s="34">
        <f>SUMIFS($D$38:D1013,$F$38:F1013,A28)</f>
        <v>0</v>
      </c>
      <c r="D28" s="35">
        <f t="shared" si="0"/>
        <v>0</v>
      </c>
    </row>
    <row r="29" spans="1:8">
      <c r="A29" s="49" t="s">
        <v>14</v>
      </c>
      <c r="B29" s="49"/>
      <c r="C29" s="36">
        <f>SUM(C17:C28)</f>
        <v>913630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913630</v>
      </c>
      <c r="E37" s="20"/>
      <c r="F37" s="20"/>
    </row>
    <row r="38" spans="1:8">
      <c r="A38" s="62" t="s">
        <v>67</v>
      </c>
      <c r="B38" s="62" t="s">
        <v>80</v>
      </c>
      <c r="C38" s="62">
        <v>20240412</v>
      </c>
      <c r="D38" s="63">
        <v>99000</v>
      </c>
      <c r="E38" s="62" t="s">
        <v>68</v>
      </c>
      <c r="F38" s="22" t="s">
        <v>7</v>
      </c>
    </row>
    <row r="39" spans="1:8">
      <c r="A39" s="62" t="s">
        <v>67</v>
      </c>
      <c r="B39" s="62" t="s">
        <v>66</v>
      </c>
      <c r="C39" s="62">
        <v>20240614</v>
      </c>
      <c r="D39" s="63">
        <v>30000</v>
      </c>
      <c r="E39" s="62" t="s">
        <v>69</v>
      </c>
      <c r="F39" s="22" t="s">
        <v>7</v>
      </c>
    </row>
    <row r="40" spans="1:8">
      <c r="A40" s="62" t="s">
        <v>67</v>
      </c>
      <c r="B40" s="62" t="s">
        <v>66</v>
      </c>
      <c r="C40" s="62">
        <v>20241017</v>
      </c>
      <c r="D40" s="63">
        <v>69300</v>
      </c>
      <c r="E40" s="62" t="s">
        <v>70</v>
      </c>
      <c r="F40" s="22" t="s">
        <v>7</v>
      </c>
    </row>
    <row r="41" spans="1:8">
      <c r="A41" s="62" t="s">
        <v>67</v>
      </c>
      <c r="B41" s="62" t="s">
        <v>66</v>
      </c>
      <c r="C41" s="62">
        <v>20241216</v>
      </c>
      <c r="D41" s="63">
        <v>30000</v>
      </c>
      <c r="E41" s="62" t="s">
        <v>71</v>
      </c>
      <c r="F41" s="22" t="s">
        <v>7</v>
      </c>
    </row>
    <row r="42" spans="1:8">
      <c r="A42" s="62" t="s">
        <v>67</v>
      </c>
      <c r="B42" s="62" t="s">
        <v>66</v>
      </c>
      <c r="C42" s="62">
        <v>20241217</v>
      </c>
      <c r="D42" s="63">
        <v>30000</v>
      </c>
      <c r="E42" s="62" t="s">
        <v>72</v>
      </c>
      <c r="F42" s="22" t="s">
        <v>7</v>
      </c>
    </row>
    <row r="43" spans="1:8">
      <c r="A43" s="62" t="s">
        <v>67</v>
      </c>
      <c r="B43" s="62" t="s">
        <v>66</v>
      </c>
      <c r="C43" s="62">
        <v>20250222</v>
      </c>
      <c r="D43" s="63">
        <v>100000</v>
      </c>
      <c r="E43" s="62" t="s">
        <v>73</v>
      </c>
      <c r="F43" s="22" t="s">
        <v>20</v>
      </c>
    </row>
    <row r="44" spans="1:8">
      <c r="A44" s="62" t="s">
        <v>67</v>
      </c>
      <c r="B44" s="62" t="s">
        <v>66</v>
      </c>
      <c r="C44" s="62">
        <v>20250222</v>
      </c>
      <c r="D44" s="63">
        <v>98700</v>
      </c>
      <c r="E44" s="62" t="s">
        <v>73</v>
      </c>
      <c r="F44" s="22" t="s">
        <v>20</v>
      </c>
    </row>
    <row r="45" spans="1:8">
      <c r="A45" s="62" t="s">
        <v>74</v>
      </c>
      <c r="B45" s="62" t="s">
        <v>66</v>
      </c>
      <c r="C45" s="62">
        <v>20240405</v>
      </c>
      <c r="D45" s="63">
        <v>151260</v>
      </c>
      <c r="E45" s="62" t="s">
        <v>75</v>
      </c>
      <c r="F45" s="22" t="s">
        <v>7</v>
      </c>
    </row>
    <row r="46" spans="1:8">
      <c r="A46" s="62" t="s">
        <v>74</v>
      </c>
      <c r="B46" s="62" t="s">
        <v>66</v>
      </c>
      <c r="C46" s="62">
        <v>20241014</v>
      </c>
      <c r="D46" s="63">
        <v>169620</v>
      </c>
      <c r="E46" s="62" t="s">
        <v>76</v>
      </c>
      <c r="F46" s="22" t="s">
        <v>7</v>
      </c>
    </row>
    <row r="47" spans="1:8">
      <c r="A47" s="62" t="s">
        <v>74</v>
      </c>
      <c r="B47" s="62" t="s">
        <v>66</v>
      </c>
      <c r="C47" s="62">
        <v>20250210</v>
      </c>
      <c r="D47" s="63">
        <v>24650</v>
      </c>
      <c r="E47" s="62" t="s">
        <v>77</v>
      </c>
      <c r="F47" s="22" t="s">
        <v>7</v>
      </c>
    </row>
    <row r="48" spans="1:8">
      <c r="A48" s="62" t="s">
        <v>74</v>
      </c>
      <c r="B48" s="62" t="s">
        <v>66</v>
      </c>
      <c r="C48" s="62">
        <v>20250210</v>
      </c>
      <c r="D48" s="63">
        <v>30300</v>
      </c>
      <c r="E48" s="62" t="s">
        <v>78</v>
      </c>
      <c r="F48" s="22" t="s">
        <v>20</v>
      </c>
    </row>
    <row r="49" spans="1:6">
      <c r="A49" s="62" t="s">
        <v>74</v>
      </c>
      <c r="B49" s="62" t="s">
        <v>66</v>
      </c>
      <c r="C49" s="62">
        <v>20250222</v>
      </c>
      <c r="D49" s="63">
        <v>80800</v>
      </c>
      <c r="E49" s="62" t="s">
        <v>79</v>
      </c>
      <c r="F49" s="22" t="s">
        <v>48</v>
      </c>
    </row>
    <row r="50" spans="1:6">
      <c r="A50" s="21"/>
      <c r="B50" s="21"/>
      <c r="C50" s="23"/>
      <c r="D50" s="24"/>
      <c r="E50" s="21"/>
      <c r="F50" s="22"/>
    </row>
    <row r="51" spans="1:6">
      <c r="A51" s="21"/>
      <c r="B51" s="21"/>
      <c r="C51" s="23"/>
      <c r="D51" s="24"/>
      <c r="E51" s="21"/>
      <c r="F51" s="22"/>
    </row>
    <row r="52" spans="1:6">
      <c r="A52" s="21"/>
      <c r="B52" s="21"/>
      <c r="C52" s="23"/>
      <c r="D52" s="24"/>
      <c r="E52" s="21"/>
      <c r="F52" s="22"/>
    </row>
    <row r="53" spans="1:6">
      <c r="A53" s="21"/>
      <c r="B53" s="21"/>
      <c r="C53" s="23"/>
      <c r="D53" s="24"/>
      <c r="E53" s="21"/>
      <c r="F53" s="22"/>
    </row>
    <row r="54" spans="1:6">
      <c r="A54" s="21"/>
      <c r="B54" s="21"/>
      <c r="C54" s="23"/>
      <c r="D54" s="24"/>
      <c r="E54" s="21"/>
      <c r="F54" s="22"/>
    </row>
    <row r="55" spans="1:6">
      <c r="A55" s="21"/>
      <c r="B55" s="21"/>
      <c r="C55" s="23"/>
      <c r="D55" s="24"/>
      <c r="E55" s="21"/>
      <c r="F55" s="22"/>
    </row>
    <row r="56" spans="1:6">
      <c r="A56" s="21"/>
      <c r="B56" s="21"/>
      <c r="C56" s="23"/>
      <c r="D56" s="24"/>
      <c r="E56" s="21"/>
      <c r="F56" s="22"/>
    </row>
    <row r="57" spans="1:6">
      <c r="A57" s="21"/>
      <c r="B57" s="21"/>
      <c r="C57" s="23"/>
      <c r="D57" s="24"/>
      <c r="E57" s="21"/>
      <c r="F57" s="22"/>
    </row>
    <row r="58" spans="1:6">
      <c r="A58" s="21"/>
      <c r="B58" s="21"/>
      <c r="C58" s="23"/>
      <c r="D58" s="24"/>
      <c r="E58" s="21"/>
      <c r="F58" s="22"/>
    </row>
    <row r="59" spans="1:6">
      <c r="A59" s="21"/>
      <c r="B59" s="21"/>
      <c r="C59" s="23"/>
      <c r="D59" s="24"/>
      <c r="E59" s="21"/>
      <c r="F59" s="22"/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user</cp:lastModifiedBy>
  <cp:lastPrinted>2024-04-09T02:30:01Z</cp:lastPrinted>
  <dcterms:created xsi:type="dcterms:W3CDTF">2020-01-28T18:46:27Z</dcterms:created>
  <dcterms:modified xsi:type="dcterms:W3CDTF">2025-06-09T04:15:45Z</dcterms:modified>
</cp:coreProperties>
</file>